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ink/ink2.xml" ContentType="application/inkml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0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AETEC\"/>
    </mc:Choice>
  </mc:AlternateContent>
  <xr:revisionPtr revIDLastSave="0" documentId="8_{EEB3379E-D1CE-4015-A97F-0834F3024C2D}" xr6:coauthVersionLast="47" xr6:coauthVersionMax="47" xr10:uidLastSave="{00000000-0000-0000-0000-000000000000}"/>
  <bookViews>
    <workbookView xWindow="-110" yWindow="-110" windowWidth="19420" windowHeight="11020" tabRatio="763" activeTab="5" xr2:uid="{00000000-000D-0000-FFFF-FFFF00000000}"/>
  </bookViews>
  <sheets>
    <sheet name="Apresentando" sheetId="15" r:id="rId1"/>
    <sheet name="Operações iniciais" sheetId="17" r:id="rId2"/>
    <sheet name="Porcentagem" sheetId="1" r:id="rId3"/>
    <sheet name="Colunas" sheetId="4" r:id="rId4"/>
    <sheet name="Colunas Empilhadas" sheetId="3" r:id="rId5"/>
    <sheet name="Pizza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4" i="1"/>
  <c r="D9" i="1"/>
  <c r="E6" i="1" s="1"/>
  <c r="D5" i="1"/>
  <c r="D6" i="1"/>
  <c r="D7" i="1"/>
  <c r="D8" i="1"/>
  <c r="D4" i="1"/>
  <c r="I3" i="17"/>
  <c r="J3" i="17"/>
  <c r="I4" i="17"/>
  <c r="J4" i="17"/>
  <c r="I5" i="17"/>
  <c r="J5" i="17"/>
  <c r="J2" i="17"/>
  <c r="I2" i="17"/>
  <c r="H3" i="17"/>
  <c r="H4" i="17"/>
  <c r="H5" i="17"/>
  <c r="H2" i="17"/>
  <c r="G3" i="17"/>
  <c r="G4" i="17"/>
  <c r="G5" i="17"/>
  <c r="G2" i="17"/>
  <c r="F3" i="17"/>
  <c r="F4" i="17"/>
  <c r="F5" i="17"/>
  <c r="F2" i="17"/>
  <c r="E3" i="17"/>
  <c r="E4" i="17"/>
  <c r="E5" i="17"/>
  <c r="E2" i="17"/>
  <c r="D3" i="17"/>
  <c r="D4" i="17"/>
  <c r="D5" i="17"/>
  <c r="D2" i="17"/>
  <c r="C3" i="17"/>
  <c r="C4" i="17"/>
  <c r="C5" i="17"/>
  <c r="C2" i="17"/>
  <c r="E2" i="15"/>
  <c r="E4" i="15"/>
  <c r="E8" i="1" l="1"/>
  <c r="E7" i="1"/>
</calcChain>
</file>

<file path=xl/sharedStrings.xml><?xml version="1.0" encoding="utf-8"?>
<sst xmlns="http://schemas.openxmlformats.org/spreadsheetml/2006/main" count="34" uniqueCount="34">
  <si>
    <t>Relação de  Produtos</t>
  </si>
  <si>
    <t>Quant</t>
  </si>
  <si>
    <t>Produto</t>
  </si>
  <si>
    <t>V.Unitário</t>
  </si>
  <si>
    <t>V.Total</t>
  </si>
  <si>
    <t>Mouse</t>
  </si>
  <si>
    <t>Teclado</t>
  </si>
  <si>
    <t>Monitor 1</t>
  </si>
  <si>
    <t>Tablet</t>
  </si>
  <si>
    <t>WebCam</t>
  </si>
  <si>
    <t>Idade + 65</t>
  </si>
  <si>
    <t>Idade 15-65</t>
  </si>
  <si>
    <t>Idade 0-14</t>
  </si>
  <si>
    <t>Homens</t>
  </si>
  <si>
    <t>Mulheres</t>
  </si>
  <si>
    <t>Liberdade</t>
  </si>
  <si>
    <t>Dificuldades Financeiras</t>
  </si>
  <si>
    <t>Uma Oportunidade para um novo capítula na vida</t>
  </si>
  <si>
    <t>Continuação de meu estilo de vida</t>
  </si>
  <si>
    <t>Oportunidade para ser mais flexível</t>
  </si>
  <si>
    <t>Tempo para descanso</t>
  </si>
  <si>
    <t>Começo do fim</t>
  </si>
  <si>
    <t>Média</t>
  </si>
  <si>
    <t>K</t>
  </si>
  <si>
    <t>Y</t>
  </si>
  <si>
    <t>K + Y</t>
  </si>
  <si>
    <t>20% de K</t>
  </si>
  <si>
    <t>2K + 3Y</t>
  </si>
  <si>
    <t>Raiz de Y</t>
  </si>
  <si>
    <t>Maior</t>
  </si>
  <si>
    <t>Menor</t>
  </si>
  <si>
    <r>
      <t>Y</t>
    </r>
    <r>
      <rPr>
        <vertAlign val="superscript"/>
        <sz val="20"/>
        <color theme="0"/>
        <rFont val="Calibri"/>
        <family val="2"/>
        <scheme val="minor"/>
      </rPr>
      <t>3</t>
    </r>
  </si>
  <si>
    <t>Total geral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</si>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</sst>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vertAlign val="superscript"/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Protection="1">
      <protection locked="0"/>
    </xf>
    <xf numFmtId="9" fontId="0" fillId="0" borderId="0" xfId="1" applyFont="1" applyProtection="1">
      <protection locked="0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44" fontId="0" fillId="0" borderId="0" xfId="2" applyFont="1"/>
    <xf numFmtId="9" fontId="0" fillId="0" borderId="0" xfId="1" applyNumberFormat="1" applyFont="1"/>
    <xf numFmtId="0" fontId="4" fillId="4" borderId="0" xfId="0" applyFont="1" applyFill="1"/>
    <xf numFmtId="0" fontId="3" fillId="4" borderId="0" xfId="0" applyFont="1" applyFill="1"/>
    <xf numFmtId="44" fontId="3" fillId="4" borderId="0" xfId="0" applyNumberFormat="1" applyFont="1" applyFill="1"/>
    <xf numFmtId="9" fontId="4" fillId="4" borderId="0" xfId="0" applyNumberFormat="1" applyFont="1" applyFill="1"/>
    <xf numFmtId="0" fontId="3" fillId="4" borderId="2" xfId="0" applyFont="1" applyFill="1" applyBorder="1" applyAlignment="1">
      <alignment horizontal="center"/>
    </xf>
  </cellXfs>
  <cellStyles count="3">
    <cellStyle name="Moeda" xfId="2" builtinId="4"/>
    <cellStyle name="Normal" xfId="0" builtinId="0"/>
    <cellStyle name="Porcentagem" xfId="1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Porcentagem!$B$4:$B$8</c:f>
              <c:strCache>
                <c:ptCount val="5"/>
                <c:pt idx="0">
                  <c:v>Mouse</c:v>
                </c:pt>
                <c:pt idx="1">
                  <c:v>Teclado</c:v>
                </c:pt>
                <c:pt idx="2">
                  <c:v>Monitor 1</c:v>
                </c:pt>
                <c:pt idx="3">
                  <c:v>Tablet</c:v>
                </c:pt>
                <c:pt idx="4">
                  <c:v>WebCam</c:v>
                </c:pt>
              </c:strCache>
            </c:strRef>
          </c:cat>
          <c:val>
            <c:numRef>
              <c:f>Porcentagem!$E$4:$E$8</c:f>
              <c:numCache>
                <c:formatCode>0%</c:formatCode>
                <c:ptCount val="5"/>
                <c:pt idx="0">
                  <c:v>0.25210084033613445</c:v>
                </c:pt>
                <c:pt idx="1">
                  <c:v>7.5630252100840331E-2</c:v>
                </c:pt>
                <c:pt idx="2">
                  <c:v>0.31512605042016806</c:v>
                </c:pt>
                <c:pt idx="3">
                  <c:v>0.25210084033613445</c:v>
                </c:pt>
                <c:pt idx="4">
                  <c:v>0.10504201680672269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6-4B55-8F58-AB3ADF5C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Dados do INSS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Colunas!$A$2</c:f>
              <c:strCache>
                <c:ptCount val="1"/>
                <c:pt idx="0">
                  <c:v>Liberdade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Colunas!$B$1:$C$1</c:f>
              <c:strCache>
                <c:ptCount val="2"/>
                <c:pt idx="0">
                  <c:v>Homens</c:v>
                </c:pt>
                <c:pt idx="1">
                  <c:v>Mulheres</c:v>
                </c:pt>
              </c:strCache>
            </c:strRef>
          </c:cat>
          <c:val>
            <c:numRef>
              <c:f>Colunas!$B$2:$C$2</c:f>
              <c:numCache>
                <c:formatCode>General</c:formatCode>
                <c:ptCount val="2"/>
                <c:pt idx="0">
                  <c:v>24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3-41E6-B614-AFCD75010121}"/>
            </c:ext>
          </c:extLst>
        </c:ser>
        <c:ser>
          <c:idx val="1"/>
          <c:order val="1"/>
          <c:tx>
            <c:strRef>
              <c:f>Colunas!$A$3</c:f>
              <c:strCache>
                <c:ptCount val="1"/>
                <c:pt idx="0">
                  <c:v>Dificuldades Financeiras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Colunas!$B$1:$C$1</c:f>
              <c:strCache>
                <c:ptCount val="2"/>
                <c:pt idx="0">
                  <c:v>Homens</c:v>
                </c:pt>
                <c:pt idx="1">
                  <c:v>Mulheres</c:v>
                </c:pt>
              </c:strCache>
            </c:strRef>
          </c:cat>
          <c:val>
            <c:numRef>
              <c:f>Colunas!$B$3:$C$3</c:f>
              <c:numCache>
                <c:formatCode>General</c:formatCode>
                <c:ptCount val="2"/>
                <c:pt idx="0">
                  <c:v>15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3-41E6-B614-AFCD7501012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41098528"/>
        <c:axId val="2041099008"/>
      </c:barChart>
      <c:catAx>
        <c:axId val="204109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41099008"/>
        <c:crosses val="autoZero"/>
        <c:auto val="1"/>
        <c:lblAlgn val="ctr"/>
        <c:lblOffset val="100"/>
        <c:noMultiLvlLbl val="0"/>
      </c:catAx>
      <c:valAx>
        <c:axId val="20410990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4109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'Colunas Empilhadas'!$A$2</c:f>
              <c:strCache>
                <c:ptCount val="1"/>
                <c:pt idx="0">
                  <c:v>Idade + 65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4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'Colunas Empilhadas'!$B$1:$D$1</c:f>
              <c:numCache>
                <c:formatCode>General</c:formatCode>
                <c:ptCount val="3"/>
                <c:pt idx="0">
                  <c:v>1980</c:v>
                </c:pt>
                <c:pt idx="1">
                  <c:v>2010</c:v>
                </c:pt>
                <c:pt idx="2">
                  <c:v>2050</c:v>
                </c:pt>
              </c:numCache>
            </c:numRef>
          </c:cat>
          <c:val>
            <c:numRef>
              <c:f>'Colunas Empilhadas'!$B$2:$D$2</c:f>
              <c:numCache>
                <c:formatCode>General</c:formatCode>
                <c:ptCount val="3"/>
                <c:pt idx="0">
                  <c:v>4.0999999999999996</c:v>
                </c:pt>
                <c:pt idx="1">
                  <c:v>6.9</c:v>
                </c:pt>
                <c:pt idx="2">
                  <c:v>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0-4C3C-AA67-17F9165AEF79}"/>
            </c:ext>
          </c:extLst>
        </c:ser>
        <c:ser>
          <c:idx val="1"/>
          <c:order val="1"/>
          <c:tx>
            <c:strRef>
              <c:f>'Colunas Empilhadas'!$A$3</c:f>
              <c:strCache>
                <c:ptCount val="1"/>
                <c:pt idx="0">
                  <c:v>Idade 15-65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'Colunas Empilhadas'!$B$1:$D$1</c:f>
              <c:numCache>
                <c:formatCode>General</c:formatCode>
                <c:ptCount val="3"/>
                <c:pt idx="0">
                  <c:v>1980</c:v>
                </c:pt>
                <c:pt idx="1">
                  <c:v>2010</c:v>
                </c:pt>
                <c:pt idx="2">
                  <c:v>2050</c:v>
                </c:pt>
              </c:numCache>
            </c:numRef>
          </c:cat>
          <c:val>
            <c:numRef>
              <c:f>'Colunas Empilhadas'!$B$3:$D$3</c:f>
              <c:numCache>
                <c:formatCode>General</c:formatCode>
                <c:ptCount val="3"/>
                <c:pt idx="0">
                  <c:v>57.8</c:v>
                </c:pt>
                <c:pt idx="1">
                  <c:v>67.599999999999994</c:v>
                </c:pt>
                <c:pt idx="2">
                  <c:v>62.8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90-4C3C-AA67-17F9165AEF79}"/>
            </c:ext>
          </c:extLst>
        </c:ser>
        <c:ser>
          <c:idx val="2"/>
          <c:order val="2"/>
          <c:tx>
            <c:strRef>
              <c:f>'Colunas Empilhadas'!$A$4</c:f>
              <c:strCache>
                <c:ptCount val="1"/>
                <c:pt idx="0">
                  <c:v>Idade 0-14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'Colunas Empilhadas'!$B$1:$D$1</c:f>
              <c:numCache>
                <c:formatCode>General</c:formatCode>
                <c:ptCount val="3"/>
                <c:pt idx="0">
                  <c:v>1980</c:v>
                </c:pt>
                <c:pt idx="1">
                  <c:v>2010</c:v>
                </c:pt>
                <c:pt idx="2">
                  <c:v>2050</c:v>
                </c:pt>
              </c:numCache>
            </c:numRef>
          </c:cat>
          <c:val>
            <c:numRef>
              <c:f>'Colunas Empilhadas'!$B$4:$D$4</c:f>
              <c:numCache>
                <c:formatCode>General</c:formatCode>
                <c:ptCount val="3"/>
                <c:pt idx="0">
                  <c:v>38.1</c:v>
                </c:pt>
                <c:pt idx="1">
                  <c:v>25.5</c:v>
                </c:pt>
                <c:pt idx="2">
                  <c:v>14.7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90-4C3C-AA67-17F9165AEF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41038528"/>
        <c:axId val="2041054848"/>
      </c:barChart>
      <c:catAx>
        <c:axId val="204103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41054848"/>
        <c:crosses val="autoZero"/>
        <c:auto val="1"/>
        <c:lblAlgn val="ctr"/>
        <c:lblOffset val="100"/>
        <c:noMultiLvlLbl val="0"/>
      </c:catAx>
      <c:valAx>
        <c:axId val="204105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4103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Pizza!$A$1:$A$5</c:f>
              <c:strCache>
                <c:ptCount val="5"/>
                <c:pt idx="0">
                  <c:v>Uma Oportunidade para um novo capítula na vida</c:v>
                </c:pt>
                <c:pt idx="1">
                  <c:v>Continuação de meu estilo de vida</c:v>
                </c:pt>
                <c:pt idx="2">
                  <c:v>Oportunidade para ser mais flexível</c:v>
                </c:pt>
                <c:pt idx="3">
                  <c:v>Tempo para descanso</c:v>
                </c:pt>
                <c:pt idx="4">
                  <c:v>Começo do fim</c:v>
                </c:pt>
              </c:strCache>
            </c:strRef>
          </c:cat>
          <c:val>
            <c:numRef>
              <c:f>Pizza!$B$1:$B$5</c:f>
              <c:numCache>
                <c:formatCode>0%</c:formatCode>
                <c:ptCount val="5"/>
                <c:pt idx="0">
                  <c:v>0.28000000000000003</c:v>
                </c:pt>
                <c:pt idx="1">
                  <c:v>0.14000000000000001</c:v>
                </c:pt>
                <c:pt idx="2">
                  <c:v>0.15</c:v>
                </c:pt>
                <c:pt idx="3">
                  <c:v>0.27</c:v>
                </c:pt>
                <c:pt idx="4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E-4D96-BB2B-C5C353CE9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ustomXml" Target="../ink/ink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4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18667</xdr:colOff>
      <xdr:row>2</xdr:row>
      <xdr:rowOff>158423</xdr:rowOff>
    </xdr:from>
    <xdr:to>
      <xdr:col>8</xdr:col>
      <xdr:colOff>19027</xdr:colOff>
      <xdr:row>2</xdr:row>
      <xdr:rowOff>158783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48" name="Tinta 47">
              <a:extLst>
                <a:ext uri="{FF2B5EF4-FFF2-40B4-BE49-F238E27FC236}">
                  <a16:creationId xmlns:a16="http://schemas.microsoft.com/office/drawing/2014/main" id="{6E5C2DEA-96CD-C842-2CDE-DE68046AADD5}"/>
                </a:ext>
              </a:extLst>
            </xdr14:cNvPr>
            <xdr14:cNvContentPartPr/>
          </xdr14:nvContentPartPr>
          <xdr14:nvPr macro=""/>
          <xdr14:xfrm>
            <a:off x="4887000" y="528840"/>
            <a:ext cx="360" cy="360"/>
          </xdr14:xfrm>
        </xdr:contentPart>
      </mc:Choice>
      <mc:Fallback>
        <xdr:pic>
          <xdr:nvPicPr>
            <xdr:cNvPr id="48" name="Tinta 47">
              <a:extLst>
                <a:ext uri="{FF2B5EF4-FFF2-40B4-BE49-F238E27FC236}">
                  <a16:creationId xmlns:a16="http://schemas.microsoft.com/office/drawing/2014/main" id="{6E5C2DEA-96CD-C842-2CDE-DE68046AADD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878000" y="52020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60931</xdr:colOff>
      <xdr:row>0</xdr:row>
      <xdr:rowOff>52917</xdr:rowOff>
    </xdr:from>
    <xdr:to>
      <xdr:col>3</xdr:col>
      <xdr:colOff>489839</xdr:colOff>
      <xdr:row>11</xdr:row>
      <xdr:rowOff>83789</xdr:rowOff>
    </xdr:to>
    <xdr:pic>
      <xdr:nvPicPr>
        <xdr:cNvPr id="135" name="Imagem 134">
          <a:extLst>
            <a:ext uri="{FF2B5EF4-FFF2-40B4-BE49-F238E27FC236}">
              <a16:creationId xmlns:a16="http://schemas.microsoft.com/office/drawing/2014/main" id="{9B0B4D1B-7783-4D19-9B83-8756E5F96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31" y="52917"/>
          <a:ext cx="2254533" cy="206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231720</xdr:colOff>
      <xdr:row>4</xdr:row>
      <xdr:rowOff>60480</xdr:rowOff>
    </xdr:from>
    <xdr:to>
      <xdr:col>1</xdr:col>
      <xdr:colOff>258720</xdr:colOff>
      <xdr:row>4</xdr:row>
      <xdr:rowOff>102600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5" name="Tinta 4">
              <a:extLst>
                <a:ext uri="{FF2B5EF4-FFF2-40B4-BE49-F238E27FC236}">
                  <a16:creationId xmlns:a16="http://schemas.microsoft.com/office/drawing/2014/main" id="{7C2D4B62-5B24-4192-95F2-082CA9684762}"/>
                </a:ext>
              </a:extLst>
            </xdr14:cNvPr>
            <xdr14:cNvContentPartPr/>
          </xdr14:nvContentPartPr>
          <xdr14:nvPr macro=""/>
          <xdr14:xfrm>
            <a:off x="841320" y="1432080"/>
            <a:ext cx="27000" cy="42120"/>
          </xdr14:xfrm>
        </xdr:contentPart>
      </mc:Choice>
      <mc:Fallback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7C2D4B62-5B24-4192-95F2-082CA968476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32680" y="1423440"/>
              <a:ext cx="44640" cy="597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533400</xdr:colOff>
      <xdr:row>19</xdr:row>
      <xdr:rowOff>161925</xdr:rowOff>
    </xdr:from>
    <xdr:to>
      <xdr:col>19</xdr:col>
      <xdr:colOff>569261</xdr:colOff>
      <xdr:row>26</xdr:row>
      <xdr:rowOff>61969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0" y="3781425"/>
          <a:ext cx="3083860" cy="1233544"/>
        </a:xfrm>
        <a:prstGeom prst="rect">
          <a:avLst/>
        </a:prstGeom>
      </xdr:spPr>
    </xdr:pic>
    <xdr:clientData/>
  </xdr:twoCellAnchor>
  <xdr:twoCellAnchor>
    <xdr:from>
      <xdr:col>5</xdr:col>
      <xdr:colOff>48351</xdr:colOff>
      <xdr:row>0</xdr:row>
      <xdr:rowOff>163619</xdr:rowOff>
    </xdr:from>
    <xdr:to>
      <xdr:col>10</xdr:col>
      <xdr:colOff>303816</xdr:colOff>
      <xdr:row>10</xdr:row>
      <xdr:rowOff>83329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53ABCA0-C441-6B8E-18CD-D89214DD5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19</xdr:row>
      <xdr:rowOff>171449</xdr:rowOff>
    </xdr:from>
    <xdr:to>
      <xdr:col>17</xdr:col>
      <xdr:colOff>559735</xdr:colOff>
      <xdr:row>26</xdr:row>
      <xdr:rowOff>71493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5" y="3790949"/>
          <a:ext cx="3083860" cy="1233544"/>
        </a:xfrm>
        <a:prstGeom prst="rect">
          <a:avLst/>
        </a:prstGeom>
      </xdr:spPr>
    </xdr:pic>
    <xdr:clientData/>
  </xdr:twoCellAnchor>
  <xdr:twoCellAnchor>
    <xdr:from>
      <xdr:col>3</xdr:col>
      <xdr:colOff>55562</xdr:colOff>
      <xdr:row>0</xdr:row>
      <xdr:rowOff>95248</xdr:rowOff>
    </xdr:from>
    <xdr:to>
      <xdr:col>7</xdr:col>
      <xdr:colOff>309561</xdr:colOff>
      <xdr:row>10</xdr:row>
      <xdr:rowOff>19844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BB1A945-4FEA-8270-58F8-83F48F5F6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542925</xdr:colOff>
      <xdr:row>19</xdr:row>
      <xdr:rowOff>171450</xdr:rowOff>
    </xdr:from>
    <xdr:to>
      <xdr:col>19</xdr:col>
      <xdr:colOff>578785</xdr:colOff>
      <xdr:row>26</xdr:row>
      <xdr:rowOff>71494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675" y="3790950"/>
          <a:ext cx="3083860" cy="1233544"/>
        </a:xfrm>
        <a:prstGeom prst="rect">
          <a:avLst/>
        </a:prstGeom>
      </xdr:spPr>
    </xdr:pic>
    <xdr:clientData/>
  </xdr:twoCellAnchor>
  <xdr:twoCellAnchor>
    <xdr:from>
      <xdr:col>4</xdr:col>
      <xdr:colOff>196602</xdr:colOff>
      <xdr:row>0</xdr:row>
      <xdr:rowOff>53477</xdr:rowOff>
    </xdr:from>
    <xdr:to>
      <xdr:col>8</xdr:col>
      <xdr:colOff>1178</xdr:colOff>
      <xdr:row>8</xdr:row>
      <xdr:rowOff>180473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B943882-2B32-3B51-490C-3C103CC1F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533400</xdr:colOff>
      <xdr:row>19</xdr:row>
      <xdr:rowOff>171450</xdr:rowOff>
    </xdr:from>
    <xdr:to>
      <xdr:col>15</xdr:col>
      <xdr:colOff>569260</xdr:colOff>
      <xdr:row>26</xdr:row>
      <xdr:rowOff>71494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0" y="3790950"/>
          <a:ext cx="3083860" cy="1233544"/>
        </a:xfrm>
        <a:prstGeom prst="rect">
          <a:avLst/>
        </a:prstGeom>
      </xdr:spPr>
    </xdr:pic>
    <xdr:clientData/>
  </xdr:twoCellAnchor>
  <xdr:twoCellAnchor>
    <xdr:from>
      <xdr:col>2</xdr:col>
      <xdr:colOff>153394</xdr:colOff>
      <xdr:row>0</xdr:row>
      <xdr:rowOff>91287</xdr:rowOff>
    </xdr:from>
    <xdr:to>
      <xdr:col>8</xdr:col>
      <xdr:colOff>179578</xdr:colOff>
      <xdr:row>13</xdr:row>
      <xdr:rowOff>109553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3E31F6-002F-49B6-11CE-F10FA60C1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2-23T12:58:03.802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0 1 24575,'0'0'-8191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2-23T13:55:10.072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74 117 15943,'0'0'0,"-73"-116"-5570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F6116A-4BF1-4E60-B5D2-83401D5CF07F}" name="Tabela1" displayName="Tabela1" ref="A3:E9" totalsRowShown="0" headerRowDxfId="0">
  <autoFilter ref="A3:E9" xr:uid="{F4F6116A-4BF1-4E60-B5D2-83401D5CF07F}"/>
  <tableColumns count="5">
    <tableColumn id="1" xr3:uid="{F8D79574-1CB9-4D24-AD59-BBFB4C1B82B5}" name="Quant"/>
    <tableColumn id="2" xr3:uid="{F8B4329C-BD4E-4108-A53B-365B31D08E59}" name="Produto"/>
    <tableColumn id="3" xr3:uid="{E31F879F-4239-40F9-8B89-3C5FA2180532}" name="V.Unitário" dataDxfId="3" dataCellStyle="Moeda"/>
    <tableColumn id="4" xr3:uid="{645F307D-4ABA-4B74-8574-CC9EB42B66A7}" name="V.Total" dataDxfId="2" dataCellStyle="Moeda"/>
    <tableColumn id="5" xr3:uid="{AE785B26-1A3B-4243-AE58-96F279DA4630}" name="%" dataDxfId="1" dataCellStyle="Porcentagem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51758-D883-42E2-BAD3-AA2AA71344F3}">
  <dimension ref="E1:E4"/>
  <sheetViews>
    <sheetView zoomScale="168" zoomScaleNormal="168" workbookViewId="0">
      <selection activeCell="E2" sqref="E2"/>
    </sheetView>
  </sheetViews>
  <sheetFormatPr defaultRowHeight="14.5" x14ac:dyDescent="0.35"/>
  <sheetData>
    <row r="1" spans="5:5" x14ac:dyDescent="0.35">
      <c r="E1">
        <v>7</v>
      </c>
    </row>
    <row r="2" spans="5:5" x14ac:dyDescent="0.35">
      <c r="E2">
        <f>E1+E1/E1+E1*E1-E1</f>
        <v>50</v>
      </c>
    </row>
    <row r="4" spans="5:5" x14ac:dyDescent="0.35">
      <c r="E4">
        <f>7+7/7+7*7-7</f>
        <v>50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C52B2-5B64-4979-BDC7-D7887C361C1E}">
  <dimension ref="A1:J5"/>
  <sheetViews>
    <sheetView workbookViewId="0">
      <selection activeCell="B5" sqref="B5"/>
    </sheetView>
  </sheetViews>
  <sheetFormatPr defaultRowHeight="14.5" x14ac:dyDescent="0.35"/>
  <cols>
    <col min="1" max="2" width="8.7265625" style="5"/>
    <col min="3" max="3" width="10.7265625" style="5" customWidth="1"/>
    <col min="4" max="4" width="12.54296875" style="5" customWidth="1"/>
    <col min="5" max="5" width="15.6328125" style="5" customWidth="1"/>
    <col min="6" max="6" width="13.36328125" style="5" customWidth="1"/>
    <col min="7" max="7" width="16.1796875" style="5" customWidth="1"/>
    <col min="8" max="8" width="11.36328125" style="5" customWidth="1"/>
    <col min="9" max="9" width="10" style="5" bestFit="1" customWidth="1"/>
    <col min="10" max="10" width="11.1796875" style="5" bestFit="1" customWidth="1"/>
    <col min="11" max="16384" width="8.7265625" style="5"/>
  </cols>
  <sheetData>
    <row r="1" spans="1:10" ht="30" x14ac:dyDescent="0.6">
      <c r="A1" s="4" t="s">
        <v>23</v>
      </c>
      <c r="B1" s="4" t="s">
        <v>24</v>
      </c>
      <c r="C1" s="4" t="s">
        <v>25</v>
      </c>
      <c r="D1" s="4" t="s">
        <v>22</v>
      </c>
      <c r="E1" s="4" t="s">
        <v>26</v>
      </c>
      <c r="F1" s="4" t="s">
        <v>27</v>
      </c>
      <c r="G1" s="4" t="s">
        <v>28</v>
      </c>
      <c r="H1" s="4" t="s">
        <v>31</v>
      </c>
      <c r="I1" s="4" t="s">
        <v>29</v>
      </c>
      <c r="J1" s="4" t="s">
        <v>30</v>
      </c>
    </row>
    <row r="2" spans="1:10" ht="26" x14ac:dyDescent="0.6">
      <c r="A2" s="7">
        <v>30</v>
      </c>
      <c r="B2" s="7">
        <v>32</v>
      </c>
      <c r="C2" s="6">
        <f>SUM(A2:B2)</f>
        <v>62</v>
      </c>
      <c r="D2" s="6">
        <f>AVERAGE(A2:B2)</f>
        <v>31</v>
      </c>
      <c r="E2" s="6">
        <f>20%*A2</f>
        <v>6</v>
      </c>
      <c r="F2" s="6">
        <f>(2*A2)+(3*B2)</f>
        <v>156</v>
      </c>
      <c r="G2" s="6">
        <f>SQRT(B2)</f>
        <v>5.6568542494923806</v>
      </c>
      <c r="H2" s="6">
        <f>B2^3</f>
        <v>32768</v>
      </c>
      <c r="I2" s="6">
        <f>MAX(A2:B2)</f>
        <v>32</v>
      </c>
      <c r="J2" s="6">
        <f>MIN(A2:B2)</f>
        <v>30</v>
      </c>
    </row>
    <row r="3" spans="1:10" ht="26" x14ac:dyDescent="0.6">
      <c r="A3" s="7">
        <v>60</v>
      </c>
      <c r="B3" s="7">
        <v>64</v>
      </c>
      <c r="C3" s="6">
        <f t="shared" ref="C3:C5" si="0">SUM(A3:B3)</f>
        <v>124</v>
      </c>
      <c r="D3" s="6">
        <f t="shared" ref="D3:D5" si="1">AVERAGE(A3:B3)</f>
        <v>62</v>
      </c>
      <c r="E3" s="6">
        <f t="shared" ref="E3:E5" si="2">20%*A3</f>
        <v>12</v>
      </c>
      <c r="F3" s="6">
        <f t="shared" ref="F3:F5" si="3">(2*A3)+(3*B3)</f>
        <v>312</v>
      </c>
      <c r="G3" s="6">
        <f t="shared" ref="G3:G5" si="4">SQRT(B3)</f>
        <v>8</v>
      </c>
      <c r="H3" s="6">
        <f t="shared" ref="H3:H5" si="5">B3^3</f>
        <v>262144</v>
      </c>
      <c r="I3" s="6">
        <f t="shared" ref="I3:I5" si="6">MAX(A3:B3)</f>
        <v>64</v>
      </c>
      <c r="J3" s="6">
        <f t="shared" ref="J3:J5" si="7">MIN(A3:B3)</f>
        <v>60</v>
      </c>
    </row>
    <row r="4" spans="1:10" ht="26" x14ac:dyDescent="0.6">
      <c r="A4" s="7">
        <v>40</v>
      </c>
      <c r="B4" s="7">
        <v>23</v>
      </c>
      <c r="C4" s="6">
        <f t="shared" si="0"/>
        <v>63</v>
      </c>
      <c r="D4" s="6">
        <f t="shared" si="1"/>
        <v>31.5</v>
      </c>
      <c r="E4" s="6">
        <f t="shared" si="2"/>
        <v>8</v>
      </c>
      <c r="F4" s="6">
        <f t="shared" si="3"/>
        <v>149</v>
      </c>
      <c r="G4" s="6">
        <f t="shared" si="4"/>
        <v>4.7958315233127191</v>
      </c>
      <c r="H4" s="6">
        <f t="shared" si="5"/>
        <v>12167</v>
      </c>
      <c r="I4" s="6">
        <f t="shared" si="6"/>
        <v>40</v>
      </c>
      <c r="J4" s="6">
        <f t="shared" si="7"/>
        <v>23</v>
      </c>
    </row>
    <row r="5" spans="1:10" ht="26" x14ac:dyDescent="0.6">
      <c r="A5" s="7">
        <v>50</v>
      </c>
      <c r="B5" s="7">
        <v>10</v>
      </c>
      <c r="C5" s="6">
        <f t="shared" si="0"/>
        <v>60</v>
      </c>
      <c r="D5" s="6">
        <f t="shared" si="1"/>
        <v>30</v>
      </c>
      <c r="E5" s="6">
        <f t="shared" si="2"/>
        <v>10</v>
      </c>
      <c r="F5" s="6">
        <f t="shared" si="3"/>
        <v>130</v>
      </c>
      <c r="G5" s="6">
        <f t="shared" si="4"/>
        <v>3.1622776601683795</v>
      </c>
      <c r="H5" s="6">
        <f t="shared" si="5"/>
        <v>1000</v>
      </c>
      <c r="I5" s="6">
        <f t="shared" si="6"/>
        <v>50</v>
      </c>
      <c r="J5" s="6">
        <f t="shared" si="7"/>
        <v>10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9"/>
  <sheetViews>
    <sheetView zoomScale="144" zoomScaleNormal="144" workbookViewId="0">
      <selection activeCell="A5" sqref="A5"/>
    </sheetView>
  </sheetViews>
  <sheetFormatPr defaultRowHeight="14.5" x14ac:dyDescent="0.35"/>
  <cols>
    <col min="3" max="3" width="10.08984375" bestFit="1" customWidth="1"/>
    <col min="4" max="4" width="11.6328125" bestFit="1" customWidth="1"/>
    <col min="5" max="5" width="6.36328125" customWidth="1"/>
  </cols>
  <sheetData>
    <row r="2" spans="1:5" ht="15" thickBot="1" x14ac:dyDescent="0.4">
      <c r="A2" s="14" t="s">
        <v>0</v>
      </c>
      <c r="B2" s="14"/>
      <c r="C2" s="14"/>
      <c r="D2" s="14"/>
      <c r="E2" s="14"/>
    </row>
    <row r="3" spans="1:5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33</v>
      </c>
    </row>
    <row r="4" spans="1:5" x14ac:dyDescent="0.35">
      <c r="A4">
        <v>20</v>
      </c>
      <c r="B4" t="s">
        <v>5</v>
      </c>
      <c r="C4" s="8">
        <v>60</v>
      </c>
      <c r="D4" s="8">
        <f>A4*C4</f>
        <v>1200</v>
      </c>
      <c r="E4" s="9">
        <f>D4/$D$9</f>
        <v>0.25210084033613445</v>
      </c>
    </row>
    <row r="5" spans="1:5" x14ac:dyDescent="0.35">
      <c r="A5">
        <v>3</v>
      </c>
      <c r="B5" t="s">
        <v>6</v>
      </c>
      <c r="C5" s="8">
        <v>120</v>
      </c>
      <c r="D5" s="8">
        <f t="shared" ref="D5:D8" si="0">A5*C5</f>
        <v>360</v>
      </c>
      <c r="E5" s="9">
        <f t="shared" ref="E5:E8" si="1">D5/$D$9</f>
        <v>7.5630252100840331E-2</v>
      </c>
    </row>
    <row r="6" spans="1:5" x14ac:dyDescent="0.35">
      <c r="A6">
        <v>5</v>
      </c>
      <c r="B6" t="s">
        <v>7</v>
      </c>
      <c r="C6" s="8">
        <v>300</v>
      </c>
      <c r="D6" s="8">
        <f t="shared" si="0"/>
        <v>1500</v>
      </c>
      <c r="E6" s="9">
        <f t="shared" si="1"/>
        <v>0.31512605042016806</v>
      </c>
    </row>
    <row r="7" spans="1:5" x14ac:dyDescent="0.35">
      <c r="A7">
        <v>3</v>
      </c>
      <c r="B7" t="s">
        <v>8</v>
      </c>
      <c r="C7" s="8">
        <v>400</v>
      </c>
      <c r="D7" s="8">
        <f t="shared" si="0"/>
        <v>1200</v>
      </c>
      <c r="E7" s="9">
        <f t="shared" si="1"/>
        <v>0.25210084033613445</v>
      </c>
    </row>
    <row r="8" spans="1:5" x14ac:dyDescent="0.35">
      <c r="A8">
        <v>2</v>
      </c>
      <c r="B8" t="s">
        <v>9</v>
      </c>
      <c r="C8" s="8">
        <v>250</v>
      </c>
      <c r="D8" s="8">
        <f t="shared" si="0"/>
        <v>500</v>
      </c>
      <c r="E8" s="9">
        <f t="shared" si="1"/>
        <v>0.10504201680672269</v>
      </c>
    </row>
    <row r="9" spans="1:5" x14ac:dyDescent="0.35">
      <c r="A9" s="10"/>
      <c r="B9" s="10"/>
      <c r="C9" s="11" t="s">
        <v>32</v>
      </c>
      <c r="D9" s="12">
        <f>SUM(D4:D8)</f>
        <v>4760</v>
      </c>
      <c r="E9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2:E2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"/>
  <sheetViews>
    <sheetView zoomScale="160" zoomScaleNormal="160" workbookViewId="0">
      <selection activeCell="C9" sqref="C9"/>
    </sheetView>
  </sheetViews>
  <sheetFormatPr defaultRowHeight="14.5" x14ac:dyDescent="0.35"/>
  <cols>
    <col min="1" max="1" width="22.81640625" bestFit="1" customWidth="1"/>
  </cols>
  <sheetData>
    <row r="1" spans="1:3" x14ac:dyDescent="0.35">
      <c r="B1" t="s">
        <v>13</v>
      </c>
      <c r="C1" t="s">
        <v>14</v>
      </c>
    </row>
    <row r="2" spans="1:3" x14ac:dyDescent="0.35">
      <c r="A2" t="s">
        <v>15</v>
      </c>
      <c r="B2">
        <v>24</v>
      </c>
      <c r="C2">
        <v>41</v>
      </c>
    </row>
    <row r="3" spans="1:3" x14ac:dyDescent="0.35">
      <c r="A3" t="s">
        <v>16</v>
      </c>
      <c r="B3">
        <v>15</v>
      </c>
      <c r="C3">
        <v>22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zoomScale="176" zoomScaleNormal="176" workbookViewId="0">
      <selection activeCell="D11" sqref="D11"/>
    </sheetView>
  </sheetViews>
  <sheetFormatPr defaultColWidth="9.1796875" defaultRowHeight="14.5" x14ac:dyDescent="0.35"/>
  <cols>
    <col min="1" max="1" width="11.1796875" style="1" bestFit="1" customWidth="1"/>
    <col min="2" max="16384" width="9.1796875" style="1"/>
  </cols>
  <sheetData>
    <row r="1" spans="1:4" x14ac:dyDescent="0.35">
      <c r="B1" s="1">
        <v>1980</v>
      </c>
      <c r="C1" s="1">
        <v>2010</v>
      </c>
      <c r="D1" s="1">
        <v>2050</v>
      </c>
    </row>
    <row r="2" spans="1:4" x14ac:dyDescent="0.35">
      <c r="A2" s="1" t="s">
        <v>10</v>
      </c>
      <c r="B2" s="1">
        <v>4.0999999999999996</v>
      </c>
      <c r="C2" s="1">
        <v>6.9</v>
      </c>
      <c r="D2" s="1">
        <v>22.5</v>
      </c>
    </row>
    <row r="3" spans="1:4" x14ac:dyDescent="0.35">
      <c r="A3" s="1" t="s">
        <v>11</v>
      </c>
      <c r="B3" s="1">
        <v>57.8</v>
      </c>
      <c r="C3" s="1">
        <v>67.599999999999994</v>
      </c>
      <c r="D3" s="1">
        <v>62.8</v>
      </c>
    </row>
    <row r="4" spans="1:4" x14ac:dyDescent="0.35">
      <c r="A4" s="1" t="s">
        <v>12</v>
      </c>
      <c r="B4" s="1">
        <v>38.1</v>
      </c>
      <c r="C4" s="1">
        <v>25.5</v>
      </c>
      <c r="D4" s="1">
        <v>14.7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"/>
  <sheetViews>
    <sheetView tabSelected="1" zoomScale="132" zoomScaleNormal="132" workbookViewId="0">
      <selection sqref="A1:B5"/>
    </sheetView>
  </sheetViews>
  <sheetFormatPr defaultColWidth="9.1796875" defaultRowHeight="14.5" x14ac:dyDescent="0.35"/>
  <cols>
    <col min="1" max="1" width="45.453125" style="1" bestFit="1" customWidth="1"/>
    <col min="2" max="16384" width="9.1796875" style="1"/>
  </cols>
  <sheetData>
    <row r="1" spans="1:2" x14ac:dyDescent="0.35">
      <c r="A1" s="1" t="s">
        <v>17</v>
      </c>
      <c r="B1" s="2">
        <v>0.28000000000000003</v>
      </c>
    </row>
    <row r="2" spans="1:2" x14ac:dyDescent="0.35">
      <c r="A2" s="1" t="s">
        <v>18</v>
      </c>
      <c r="B2" s="2">
        <v>0.14000000000000001</v>
      </c>
    </row>
    <row r="3" spans="1:2" x14ac:dyDescent="0.35">
      <c r="A3" s="1" t="s">
        <v>19</v>
      </c>
      <c r="B3" s="2">
        <v>0.15</v>
      </c>
    </row>
    <row r="4" spans="1:2" x14ac:dyDescent="0.35">
      <c r="A4" s="1" t="s">
        <v>20</v>
      </c>
      <c r="B4" s="2">
        <v>0.27</v>
      </c>
    </row>
    <row r="5" spans="1:2" x14ac:dyDescent="0.35">
      <c r="A5" s="1" t="s">
        <v>21</v>
      </c>
      <c r="B5" s="2">
        <v>0.16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Apresentando</vt:lpstr>
      <vt:lpstr>Operações iniciais</vt:lpstr>
      <vt:lpstr>Porcentagem</vt:lpstr>
      <vt:lpstr>Colunas</vt:lpstr>
      <vt:lpstr>Colunas Empilhadas</vt:lpstr>
      <vt:lpstr>Pizza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Felipe Pusanovsky Barros</cp:lastModifiedBy>
  <dcterms:created xsi:type="dcterms:W3CDTF">2011-06-21T15:46:24Z</dcterms:created>
  <dcterms:modified xsi:type="dcterms:W3CDTF">2023-02-23T14:30:44Z</dcterms:modified>
</cp:coreProperties>
</file>