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G:\Downloads\"/>
    </mc:Choice>
  </mc:AlternateContent>
  <xr:revisionPtr revIDLastSave="0" documentId="13_ncr:1_{3E696EE9-4E7C-420C-B3AA-441DE086D8F8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Exercício IMC" sheetId="3" r:id="rId1"/>
    <sheet name="Resposta IMC" sheetId="1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G5" i="1" s="1"/>
  <c r="F6" i="1"/>
  <c r="G6" i="1" s="1"/>
  <c r="F7" i="1"/>
  <c r="H7" i="1" s="1"/>
  <c r="F8" i="1"/>
  <c r="G8" i="1" s="1"/>
  <c r="F9" i="1"/>
  <c r="G9" i="1" s="1"/>
  <c r="F10" i="1"/>
  <c r="G10" i="1" s="1"/>
  <c r="F11" i="1"/>
  <c r="G11" i="1" s="1"/>
  <c r="F12" i="1"/>
  <c r="G12" i="1" s="1"/>
  <c r="H12" i="1"/>
  <c r="F13" i="1"/>
  <c r="G13" i="1" s="1"/>
  <c r="F4" i="1"/>
  <c r="G4" i="1" s="1"/>
  <c r="H4" i="1" l="1"/>
  <c r="H11" i="1"/>
  <c r="H8" i="1"/>
  <c r="G7" i="1"/>
  <c r="H13" i="1"/>
  <c r="H9" i="1"/>
  <c r="H5" i="1"/>
  <c r="H10" i="1"/>
  <c r="H6" i="1"/>
  <c r="K17" i="1" l="1"/>
  <c r="K16" i="1"/>
  <c r="K15" i="1"/>
</calcChain>
</file>

<file path=xl/sharedStrings.xml><?xml version="1.0" encoding="utf-8"?>
<sst xmlns="http://schemas.openxmlformats.org/spreadsheetml/2006/main" count="72" uniqueCount="35">
  <si>
    <t>Cálculo do Índice de Massa Corpórea (IMC)</t>
  </si>
  <si>
    <t>Nome</t>
  </si>
  <si>
    <t>Idade</t>
  </si>
  <si>
    <t>Altura</t>
  </si>
  <si>
    <t>Peso</t>
  </si>
  <si>
    <t>IMC</t>
  </si>
  <si>
    <t>Resultado</t>
  </si>
  <si>
    <t>Roberto</t>
  </si>
  <si>
    <t>Cláudia</t>
  </si>
  <si>
    <t>Sônia</t>
  </si>
  <si>
    <t>Sandra</t>
  </si>
  <si>
    <t>Telma</t>
  </si>
  <si>
    <t>Joaquim</t>
  </si>
  <si>
    <t>Alberto</t>
  </si>
  <si>
    <t>Wilson</t>
  </si>
  <si>
    <t>Bernardo</t>
  </si>
  <si>
    <t>Maurício</t>
  </si>
  <si>
    <t>Muito magro</t>
  </si>
  <si>
    <t>Normal</t>
  </si>
  <si>
    <t>Sobrepeso</t>
  </si>
  <si>
    <t>Obeso</t>
  </si>
  <si>
    <t>Obesidade Grave</t>
  </si>
  <si>
    <r>
      <t>IMC 
(=peso/altura</t>
    </r>
    <r>
      <rPr>
        <b/>
        <vertAlign val="super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>)</t>
    </r>
  </si>
  <si>
    <t>Sim</t>
  </si>
  <si>
    <t>Não</t>
  </si>
  <si>
    <t>Regime?</t>
  </si>
  <si>
    <t>Regime (Sim / Não / Moderado)</t>
  </si>
  <si>
    <t>IMC abaixo de 19</t>
  </si>
  <si>
    <t>Moderado</t>
  </si>
  <si>
    <t>IMC de 30 em diante</t>
  </si>
  <si>
    <t>IMC entre 19 e 30</t>
  </si>
  <si>
    <t>TOTAIS</t>
  </si>
  <si>
    <t>Precisam de regime</t>
  </si>
  <si>
    <t>Regime moderado</t>
  </si>
  <si>
    <t>Não precisam de regime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</si>
</sst>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/>
      <top style="thin">
        <color theme="5" tint="0.39997558519241921"/>
      </top>
      <bottom/>
      <diagonal/>
    </border>
    <border>
      <left/>
      <right/>
      <top style="thin">
        <color theme="5" tint="0.39997558519241921"/>
      </top>
      <bottom/>
      <diagonal/>
    </border>
    <border>
      <left/>
      <right style="thin">
        <color theme="5" tint="0.39997558519241921"/>
      </right>
      <top style="thin">
        <color theme="5" tint="0.39997558519241921"/>
      </top>
      <bottom/>
      <diagonal/>
    </border>
    <border>
      <left/>
      <right/>
      <top/>
      <bottom style="thick">
        <color theme="0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5">
    <xf numFmtId="0" fontId="0" fillId="0" borderId="0" xfId="0"/>
    <xf numFmtId="0" fontId="0" fillId="2" borderId="3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0" fillId="4" borderId="5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Font="1" applyBorder="1"/>
    <xf numFmtId="0" fontId="0" fillId="4" borderId="8" xfId="0" applyFont="1" applyFill="1" applyBorder="1"/>
    <xf numFmtId="0" fontId="0" fillId="0" borderId="8" xfId="0" applyFont="1" applyBorder="1"/>
    <xf numFmtId="0" fontId="0" fillId="4" borderId="9" xfId="0" applyFont="1" applyFill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1" fontId="0" fillId="4" borderId="9" xfId="0" applyNumberFormat="1" applyFont="1" applyFill="1" applyBorder="1" applyAlignment="1">
      <alignment horizontal="center"/>
    </xf>
    <xf numFmtId="1" fontId="0" fillId="0" borderId="9" xfId="0" applyNumberFormat="1" applyFont="1" applyBorder="1" applyAlignment="1">
      <alignment horizontal="center"/>
    </xf>
    <xf numFmtId="1" fontId="0" fillId="0" borderId="7" xfId="0" applyNumberFormat="1" applyFont="1" applyBorder="1" applyAlignment="1">
      <alignment horizontal="center"/>
    </xf>
    <xf numFmtId="0" fontId="1" fillId="3" borderId="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0" fillId="6" borderId="0" xfId="0" applyFill="1"/>
    <xf numFmtId="0" fontId="0" fillId="6" borderId="0" xfId="0" applyFill="1" applyAlignment="1">
      <alignment horizontal="center"/>
    </xf>
    <xf numFmtId="1" fontId="0" fillId="4" borderId="9" xfId="0" applyNumberFormat="1" applyFont="1" applyFill="1" applyBorder="1" applyAlignment="1" applyProtection="1">
      <alignment horizontal="center"/>
      <protection locked="0"/>
    </xf>
    <xf numFmtId="0" fontId="0" fillId="4" borderId="9" xfId="0" applyFont="1" applyFill="1" applyBorder="1" applyAlignment="1" applyProtection="1">
      <alignment horizontal="center"/>
      <protection locked="0"/>
    </xf>
    <xf numFmtId="1" fontId="0" fillId="0" borderId="9" xfId="0" applyNumberFormat="1" applyFont="1" applyBorder="1" applyAlignment="1" applyProtection="1">
      <alignment horizontal="center"/>
      <protection locked="0"/>
    </xf>
    <xf numFmtId="0" fontId="0" fillId="0" borderId="9" xfId="0" applyFont="1" applyBorder="1" applyAlignment="1" applyProtection="1">
      <alignment horizontal="center"/>
      <protection locked="0"/>
    </xf>
    <xf numFmtId="1" fontId="0" fillId="0" borderId="7" xfId="0" applyNumberFormat="1" applyFont="1" applyBorder="1" applyAlignment="1" applyProtection="1">
      <alignment horizontal="center"/>
      <protection locked="0"/>
    </xf>
    <xf numFmtId="0" fontId="0" fillId="0" borderId="7" xfId="0" applyFont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4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2" fillId="5" borderId="0" xfId="0" applyFont="1" applyFill="1" applyAlignment="1">
      <alignment horizontal="center" vertical="center"/>
    </xf>
    <xf numFmtId="0" fontId="1" fillId="3" borderId="11" xfId="0" applyFont="1" applyFill="1" applyBorder="1" applyAlignment="1">
      <alignment horizontal="center" wrapText="1"/>
    </xf>
  </cellXfs>
  <cellStyles count="2">
    <cellStyle name="Normal" xfId="0" builtinId="0"/>
    <cellStyle name="Porcentagem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showGridLines="0" tabSelected="1" workbookViewId="0">
      <selection activeCell="G22" sqref="G22"/>
    </sheetView>
  </sheetViews>
  <sheetFormatPr defaultRowHeight="14.5" x14ac:dyDescent="0.35"/>
  <cols>
    <col min="1" max="1" width="4" customWidth="1"/>
    <col min="3" max="3" width="6" bestFit="1" customWidth="1"/>
    <col min="4" max="4" width="6.453125" bestFit="1" customWidth="1"/>
    <col min="5" max="5" width="6" bestFit="1" customWidth="1"/>
    <col min="6" max="6" width="4.54296875" bestFit="1" customWidth="1"/>
    <col min="7" max="7" width="16.26953125" bestFit="1" customWidth="1"/>
    <col min="8" max="8" width="29.81640625" bestFit="1" customWidth="1"/>
    <col min="9" max="9" width="6.453125" customWidth="1"/>
    <col min="10" max="10" width="22.81640625" bestFit="1" customWidth="1"/>
    <col min="11" max="11" width="16.26953125" bestFit="1" customWidth="1"/>
  </cols>
  <sheetData>
    <row r="1" spans="1:12" x14ac:dyDescent="0.3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30.75" customHeight="1" thickBot="1" x14ac:dyDescent="0.4">
      <c r="A2" s="22"/>
      <c r="B2" s="33" t="s">
        <v>0</v>
      </c>
      <c r="C2" s="33"/>
      <c r="D2" s="33"/>
      <c r="E2" s="33"/>
      <c r="F2" s="33"/>
      <c r="G2" s="33"/>
      <c r="H2" s="33"/>
      <c r="I2" s="22"/>
      <c r="J2" s="20" t="s">
        <v>22</v>
      </c>
      <c r="K2" s="21" t="s">
        <v>6</v>
      </c>
      <c r="L2" s="22"/>
    </row>
    <row r="3" spans="1:12" s="7" customFormat="1" ht="15" thickTop="1" x14ac:dyDescent="0.35">
      <c r="A3" s="23"/>
      <c r="B3" s="14" t="s">
        <v>1</v>
      </c>
      <c r="C3" s="15" t="s">
        <v>2</v>
      </c>
      <c r="D3" s="15" t="s">
        <v>3</v>
      </c>
      <c r="E3" s="15" t="s">
        <v>4</v>
      </c>
      <c r="F3" s="15" t="s">
        <v>5</v>
      </c>
      <c r="G3" s="15" t="s">
        <v>6</v>
      </c>
      <c r="H3" s="16" t="s">
        <v>26</v>
      </c>
      <c r="I3" s="23"/>
      <c r="J3" s="1">
        <v>0</v>
      </c>
      <c r="K3" s="2" t="s">
        <v>17</v>
      </c>
      <c r="L3" s="23"/>
    </row>
    <row r="4" spans="1:12" x14ac:dyDescent="0.35">
      <c r="A4" s="22"/>
      <c r="B4" s="9" t="s">
        <v>7</v>
      </c>
      <c r="C4" s="11">
        <v>32</v>
      </c>
      <c r="D4" s="11">
        <v>1.85</v>
      </c>
      <c r="E4" s="11">
        <v>95.4</v>
      </c>
      <c r="F4" s="24"/>
      <c r="G4" s="25"/>
      <c r="H4" s="25"/>
      <c r="I4" s="22"/>
      <c r="J4" s="3">
        <v>19</v>
      </c>
      <c r="K4" s="4" t="s">
        <v>18</v>
      </c>
      <c r="L4" s="22"/>
    </row>
    <row r="5" spans="1:12" x14ac:dyDescent="0.35">
      <c r="A5" s="22"/>
      <c r="B5" s="10" t="s">
        <v>8</v>
      </c>
      <c r="C5" s="12">
        <v>25</v>
      </c>
      <c r="D5" s="12">
        <v>1.61</v>
      </c>
      <c r="E5" s="12">
        <v>55.3</v>
      </c>
      <c r="F5" s="26"/>
      <c r="G5" s="27"/>
      <c r="H5" s="27"/>
      <c r="I5" s="22"/>
      <c r="J5" s="5">
        <v>25</v>
      </c>
      <c r="K5" s="6" t="s">
        <v>19</v>
      </c>
      <c r="L5" s="22"/>
    </row>
    <row r="6" spans="1:12" x14ac:dyDescent="0.35">
      <c r="A6" s="22"/>
      <c r="B6" s="9" t="s">
        <v>9</v>
      </c>
      <c r="C6" s="11">
        <v>43</v>
      </c>
      <c r="D6" s="11">
        <v>1.58</v>
      </c>
      <c r="E6" s="11">
        <v>76.900000000000006</v>
      </c>
      <c r="F6" s="24"/>
      <c r="G6" s="25"/>
      <c r="H6" s="25"/>
      <c r="I6" s="22"/>
      <c r="J6" s="3">
        <v>30</v>
      </c>
      <c r="K6" s="4" t="s">
        <v>20</v>
      </c>
      <c r="L6" s="22"/>
    </row>
    <row r="7" spans="1:12" x14ac:dyDescent="0.35">
      <c r="A7" s="22"/>
      <c r="B7" s="10" t="s">
        <v>10</v>
      </c>
      <c r="C7" s="12">
        <v>12</v>
      </c>
      <c r="D7" s="12">
        <v>1.52</v>
      </c>
      <c r="E7" s="12">
        <v>46.2</v>
      </c>
      <c r="F7" s="26"/>
      <c r="G7" s="27"/>
      <c r="H7" s="27"/>
      <c r="I7" s="22"/>
      <c r="J7" s="5">
        <v>40</v>
      </c>
      <c r="K7" s="6" t="s">
        <v>21</v>
      </c>
      <c r="L7" s="22"/>
    </row>
    <row r="8" spans="1:12" x14ac:dyDescent="0.35">
      <c r="A8" s="22"/>
      <c r="B8" s="9" t="s">
        <v>11</v>
      </c>
      <c r="C8" s="11">
        <v>29</v>
      </c>
      <c r="D8" s="11">
        <v>1.74</v>
      </c>
      <c r="E8" s="11">
        <v>75.099999999999994</v>
      </c>
      <c r="F8" s="24"/>
      <c r="G8" s="25"/>
      <c r="H8" s="25"/>
      <c r="I8" s="22"/>
      <c r="J8" s="22"/>
      <c r="K8" s="22"/>
      <c r="L8" s="22"/>
    </row>
    <row r="9" spans="1:12" ht="15" thickBot="1" x14ac:dyDescent="0.4">
      <c r="A9" s="22"/>
      <c r="B9" s="10" t="s">
        <v>12</v>
      </c>
      <c r="C9" s="12">
        <v>18</v>
      </c>
      <c r="D9" s="12">
        <v>1.73</v>
      </c>
      <c r="E9" s="12">
        <v>55.7</v>
      </c>
      <c r="F9" s="26"/>
      <c r="G9" s="27"/>
      <c r="H9" s="27"/>
      <c r="I9" s="22"/>
      <c r="J9" s="34" t="s">
        <v>25</v>
      </c>
      <c r="K9" s="34"/>
      <c r="L9" s="22"/>
    </row>
    <row r="10" spans="1:12" ht="15" thickTop="1" x14ac:dyDescent="0.35">
      <c r="A10" s="22"/>
      <c r="B10" s="9" t="s">
        <v>13</v>
      </c>
      <c r="C10" s="11">
        <v>38</v>
      </c>
      <c r="D10" s="11">
        <v>1.68</v>
      </c>
      <c r="E10" s="11">
        <v>89.6</v>
      </c>
      <c r="F10" s="24"/>
      <c r="G10" s="25"/>
      <c r="H10" s="25"/>
      <c r="I10" s="22"/>
      <c r="J10" s="1" t="s">
        <v>27</v>
      </c>
      <c r="K10" s="2" t="s">
        <v>24</v>
      </c>
      <c r="L10" s="22"/>
    </row>
    <row r="11" spans="1:12" x14ac:dyDescent="0.35">
      <c r="A11" s="22"/>
      <c r="B11" s="10" t="s">
        <v>14</v>
      </c>
      <c r="C11" s="12">
        <v>23</v>
      </c>
      <c r="D11" s="12">
        <v>1.91</v>
      </c>
      <c r="E11" s="12">
        <v>90.5</v>
      </c>
      <c r="F11" s="26"/>
      <c r="G11" s="27"/>
      <c r="H11" s="27"/>
      <c r="I11" s="22"/>
      <c r="J11" s="3" t="s">
        <v>30</v>
      </c>
      <c r="K11" s="4" t="s">
        <v>28</v>
      </c>
      <c r="L11" s="22"/>
    </row>
    <row r="12" spans="1:12" x14ac:dyDescent="0.35">
      <c r="A12" s="22"/>
      <c r="B12" s="9" t="s">
        <v>15</v>
      </c>
      <c r="C12" s="11">
        <v>45</v>
      </c>
      <c r="D12" s="11">
        <v>1.82</v>
      </c>
      <c r="E12" s="11">
        <v>85.8</v>
      </c>
      <c r="F12" s="24"/>
      <c r="G12" s="25"/>
      <c r="H12" s="25"/>
      <c r="I12" s="22"/>
      <c r="J12" s="5" t="s">
        <v>29</v>
      </c>
      <c r="K12" s="6" t="s">
        <v>23</v>
      </c>
      <c r="L12" s="22"/>
    </row>
    <row r="13" spans="1:12" x14ac:dyDescent="0.35">
      <c r="A13" s="22"/>
      <c r="B13" s="8" t="s">
        <v>16</v>
      </c>
      <c r="C13" s="13">
        <v>56</v>
      </c>
      <c r="D13" s="13">
        <v>1.65</v>
      </c>
      <c r="E13" s="13">
        <v>110.6</v>
      </c>
      <c r="F13" s="28"/>
      <c r="G13" s="29"/>
      <c r="H13" s="29"/>
      <c r="I13" s="22"/>
      <c r="J13" s="22"/>
      <c r="K13" s="22"/>
      <c r="L13" s="22"/>
    </row>
    <row r="14" spans="1:12" ht="15" thickBot="1" x14ac:dyDescent="0.4">
      <c r="A14" s="22"/>
      <c r="B14" s="22"/>
      <c r="C14" s="22"/>
      <c r="D14" s="22"/>
      <c r="E14" s="22"/>
      <c r="F14" s="22"/>
      <c r="G14" s="22"/>
      <c r="H14" s="22"/>
      <c r="I14" s="22"/>
      <c r="J14" s="34" t="s">
        <v>31</v>
      </c>
      <c r="K14" s="34"/>
      <c r="L14" s="22"/>
    </row>
    <row r="15" spans="1:12" ht="15" thickTop="1" x14ac:dyDescent="0.35">
      <c r="A15" s="22"/>
      <c r="B15" s="22"/>
      <c r="C15" s="22"/>
      <c r="D15" s="22"/>
      <c r="E15" s="22"/>
      <c r="F15" s="22"/>
      <c r="G15" s="22"/>
      <c r="H15" s="22"/>
      <c r="I15" s="22"/>
      <c r="J15" s="1" t="s">
        <v>32</v>
      </c>
      <c r="K15" s="30"/>
      <c r="L15" s="22"/>
    </row>
    <row r="16" spans="1:12" x14ac:dyDescent="0.35">
      <c r="A16" s="22"/>
      <c r="B16" s="22"/>
      <c r="C16" s="22"/>
      <c r="D16" s="22"/>
      <c r="E16" s="22"/>
      <c r="F16" s="22"/>
      <c r="G16" s="22"/>
      <c r="H16" s="22"/>
      <c r="I16" s="22"/>
      <c r="J16" s="3" t="s">
        <v>33</v>
      </c>
      <c r="K16" s="31"/>
      <c r="L16" s="22"/>
    </row>
    <row r="17" spans="1:12" x14ac:dyDescent="0.35">
      <c r="A17" s="22"/>
      <c r="B17" s="22"/>
      <c r="C17" s="22"/>
      <c r="D17" s="22"/>
      <c r="E17" s="22"/>
      <c r="F17" s="22"/>
      <c r="G17" s="22"/>
      <c r="H17" s="22"/>
      <c r="I17" s="22"/>
      <c r="J17" s="5" t="s">
        <v>34</v>
      </c>
      <c r="K17" s="32"/>
      <c r="L17" s="22"/>
    </row>
    <row r="18" spans="1:12" x14ac:dyDescent="0.3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</row>
    <row r="19" spans="1:12" x14ac:dyDescent="0.3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</row>
  </sheetData>
  <mergeCells count="3">
    <mergeCell ref="B2:H2"/>
    <mergeCell ref="J9:K9"/>
    <mergeCell ref="J14:K14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9"/>
  <sheetViews>
    <sheetView showGridLines="0" workbookViewId="0">
      <selection activeCell="G19" sqref="G19"/>
    </sheetView>
  </sheetViews>
  <sheetFormatPr defaultRowHeight="14.5" x14ac:dyDescent="0.35"/>
  <cols>
    <col min="1" max="1" width="4" customWidth="1"/>
    <col min="3" max="3" width="6" bestFit="1" customWidth="1"/>
    <col min="4" max="4" width="6.453125" bestFit="1" customWidth="1"/>
    <col min="5" max="5" width="6" bestFit="1" customWidth="1"/>
    <col min="6" max="6" width="4.54296875" bestFit="1" customWidth="1"/>
    <col min="7" max="7" width="16.26953125" bestFit="1" customWidth="1"/>
    <col min="8" max="8" width="29.81640625" bestFit="1" customWidth="1"/>
    <col min="9" max="9" width="6.453125" customWidth="1"/>
    <col min="10" max="10" width="22.81640625" bestFit="1" customWidth="1"/>
    <col min="11" max="11" width="16.26953125" bestFit="1" customWidth="1"/>
  </cols>
  <sheetData>
    <row r="1" spans="1:12" x14ac:dyDescent="0.3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30.75" customHeight="1" thickBot="1" x14ac:dyDescent="0.4">
      <c r="A2" s="22"/>
      <c r="B2" s="33" t="s">
        <v>0</v>
      </c>
      <c r="C2" s="33"/>
      <c r="D2" s="33"/>
      <c r="E2" s="33"/>
      <c r="F2" s="33"/>
      <c r="G2" s="33"/>
      <c r="H2" s="33"/>
      <c r="I2" s="22"/>
      <c r="J2" s="20" t="s">
        <v>22</v>
      </c>
      <c r="K2" s="21" t="s">
        <v>6</v>
      </c>
      <c r="L2" s="22"/>
    </row>
    <row r="3" spans="1:12" s="7" customFormat="1" ht="15" thickTop="1" x14ac:dyDescent="0.35">
      <c r="A3" s="23"/>
      <c r="B3" s="14" t="s">
        <v>1</v>
      </c>
      <c r="C3" s="15" t="s">
        <v>2</v>
      </c>
      <c r="D3" s="15" t="s">
        <v>3</v>
      </c>
      <c r="E3" s="15" t="s">
        <v>4</v>
      </c>
      <c r="F3" s="15" t="s">
        <v>5</v>
      </c>
      <c r="G3" s="15" t="s">
        <v>6</v>
      </c>
      <c r="H3" s="16" t="s">
        <v>26</v>
      </c>
      <c r="I3" s="23"/>
      <c r="J3" s="1">
        <v>0</v>
      </c>
      <c r="K3" s="2" t="s">
        <v>17</v>
      </c>
      <c r="L3" s="23"/>
    </row>
    <row r="4" spans="1:12" x14ac:dyDescent="0.35">
      <c r="A4" s="22"/>
      <c r="B4" s="9" t="s">
        <v>7</v>
      </c>
      <c r="C4" s="11">
        <v>32</v>
      </c>
      <c r="D4" s="11">
        <v>1.85</v>
      </c>
      <c r="E4" s="11">
        <v>95.4</v>
      </c>
      <c r="F4" s="17">
        <f>E4/D4^2</f>
        <v>27.874360847333818</v>
      </c>
      <c r="G4" s="11" t="str">
        <f>VLOOKUP(F4,$J$3:$K$7,2,TRUE)</f>
        <v>Sobrepeso</v>
      </c>
      <c r="H4" s="11" t="str">
        <f>IF(F4&lt;=$J$4,$K$10,IF(F4&gt;=$J$6,$K$12,$K$11))</f>
        <v>Moderado</v>
      </c>
      <c r="I4" s="22"/>
      <c r="J4" s="3">
        <v>19</v>
      </c>
      <c r="K4" s="4" t="s">
        <v>18</v>
      </c>
      <c r="L4" s="22"/>
    </row>
    <row r="5" spans="1:12" x14ac:dyDescent="0.35">
      <c r="A5" s="22"/>
      <c r="B5" s="10" t="s">
        <v>8</v>
      </c>
      <c r="C5" s="12">
        <v>25</v>
      </c>
      <c r="D5" s="12">
        <v>1.61</v>
      </c>
      <c r="E5" s="12">
        <v>55.3</v>
      </c>
      <c r="F5" s="18">
        <f t="shared" ref="F5:F13" si="0">E5/D5^2</f>
        <v>21.334053470159326</v>
      </c>
      <c r="G5" s="12" t="str">
        <f t="shared" ref="G5:G13" si="1">VLOOKUP(F5,$J$3:$K$7,2,TRUE)</f>
        <v>Normal</v>
      </c>
      <c r="H5" s="12" t="str">
        <f t="shared" ref="H5:H13" si="2">IF(F5&lt;=$J$4,$K$10,IF(F5&gt;=$J$6,$K$12,$K$11))</f>
        <v>Moderado</v>
      </c>
      <c r="I5" s="22"/>
      <c r="J5" s="5">
        <v>25</v>
      </c>
      <c r="K5" s="6" t="s">
        <v>19</v>
      </c>
      <c r="L5" s="22"/>
    </row>
    <row r="6" spans="1:12" x14ac:dyDescent="0.35">
      <c r="A6" s="22"/>
      <c r="B6" s="9" t="s">
        <v>9</v>
      </c>
      <c r="C6" s="11">
        <v>43</v>
      </c>
      <c r="D6" s="11">
        <v>1.58</v>
      </c>
      <c r="E6" s="11">
        <v>76.900000000000006</v>
      </c>
      <c r="F6" s="17">
        <f t="shared" si="0"/>
        <v>30.80435827591732</v>
      </c>
      <c r="G6" s="11" t="str">
        <f t="shared" si="1"/>
        <v>Obeso</v>
      </c>
      <c r="H6" s="11" t="str">
        <f t="shared" si="2"/>
        <v>Sim</v>
      </c>
      <c r="I6" s="22"/>
      <c r="J6" s="3">
        <v>30</v>
      </c>
      <c r="K6" s="4" t="s">
        <v>20</v>
      </c>
      <c r="L6" s="22"/>
    </row>
    <row r="7" spans="1:12" x14ac:dyDescent="0.35">
      <c r="A7" s="22"/>
      <c r="B7" s="10" t="s">
        <v>10</v>
      </c>
      <c r="C7" s="12">
        <v>12</v>
      </c>
      <c r="D7" s="12">
        <v>1.52</v>
      </c>
      <c r="E7" s="12">
        <v>46.2</v>
      </c>
      <c r="F7" s="18">
        <f t="shared" si="0"/>
        <v>19.996537396121884</v>
      </c>
      <c r="G7" s="12" t="str">
        <f t="shared" si="1"/>
        <v>Normal</v>
      </c>
      <c r="H7" s="12" t="str">
        <f t="shared" si="2"/>
        <v>Moderado</v>
      </c>
      <c r="I7" s="22"/>
      <c r="J7" s="5">
        <v>40</v>
      </c>
      <c r="K7" s="6" t="s">
        <v>21</v>
      </c>
      <c r="L7" s="22"/>
    </row>
    <row r="8" spans="1:12" x14ac:dyDescent="0.35">
      <c r="A8" s="22"/>
      <c r="B8" s="9" t="s">
        <v>11</v>
      </c>
      <c r="C8" s="11">
        <v>29</v>
      </c>
      <c r="D8" s="11">
        <v>1.74</v>
      </c>
      <c r="E8" s="11">
        <v>75.099999999999994</v>
      </c>
      <c r="F8" s="17">
        <f t="shared" si="0"/>
        <v>24.805126172545908</v>
      </c>
      <c r="G8" s="11" t="str">
        <f t="shared" si="1"/>
        <v>Normal</v>
      </c>
      <c r="H8" s="11" t="str">
        <f t="shared" si="2"/>
        <v>Moderado</v>
      </c>
      <c r="I8" s="22"/>
      <c r="J8" s="22"/>
      <c r="K8" s="22"/>
      <c r="L8" s="22"/>
    </row>
    <row r="9" spans="1:12" ht="15" thickBot="1" x14ac:dyDescent="0.4">
      <c r="A9" s="22"/>
      <c r="B9" s="10" t="s">
        <v>12</v>
      </c>
      <c r="C9" s="12">
        <v>18</v>
      </c>
      <c r="D9" s="12">
        <v>1.73</v>
      </c>
      <c r="E9" s="12">
        <v>55.7</v>
      </c>
      <c r="F9" s="18">
        <f t="shared" si="0"/>
        <v>18.61071201844365</v>
      </c>
      <c r="G9" s="12" t="str">
        <f t="shared" si="1"/>
        <v>Muito magro</v>
      </c>
      <c r="H9" s="12" t="str">
        <f t="shared" si="2"/>
        <v>Não</v>
      </c>
      <c r="I9" s="22"/>
      <c r="J9" s="34" t="s">
        <v>25</v>
      </c>
      <c r="K9" s="34"/>
      <c r="L9" s="22"/>
    </row>
    <row r="10" spans="1:12" ht="15" thickTop="1" x14ac:dyDescent="0.35">
      <c r="A10" s="22"/>
      <c r="B10" s="9" t="s">
        <v>13</v>
      </c>
      <c r="C10" s="11">
        <v>38</v>
      </c>
      <c r="D10" s="11">
        <v>1.68</v>
      </c>
      <c r="E10" s="11">
        <v>89.6</v>
      </c>
      <c r="F10" s="17">
        <f t="shared" si="0"/>
        <v>31.74603174603175</v>
      </c>
      <c r="G10" s="11" t="str">
        <f t="shared" si="1"/>
        <v>Obeso</v>
      </c>
      <c r="H10" s="11" t="str">
        <f t="shared" si="2"/>
        <v>Sim</v>
      </c>
      <c r="I10" s="22"/>
      <c r="J10" s="1" t="s">
        <v>27</v>
      </c>
      <c r="K10" s="2" t="s">
        <v>24</v>
      </c>
      <c r="L10" s="22"/>
    </row>
    <row r="11" spans="1:12" x14ac:dyDescent="0.35">
      <c r="A11" s="22"/>
      <c r="B11" s="10" t="s">
        <v>14</v>
      </c>
      <c r="C11" s="12">
        <v>23</v>
      </c>
      <c r="D11" s="12">
        <v>1.91</v>
      </c>
      <c r="E11" s="12">
        <v>90.5</v>
      </c>
      <c r="F11" s="18">
        <f t="shared" si="0"/>
        <v>24.807434006743236</v>
      </c>
      <c r="G11" s="12" t="str">
        <f t="shared" si="1"/>
        <v>Normal</v>
      </c>
      <c r="H11" s="12" t="str">
        <f t="shared" si="2"/>
        <v>Moderado</v>
      </c>
      <c r="I11" s="22"/>
      <c r="J11" s="3" t="s">
        <v>30</v>
      </c>
      <c r="K11" s="4" t="s">
        <v>28</v>
      </c>
      <c r="L11" s="22"/>
    </row>
    <row r="12" spans="1:12" x14ac:dyDescent="0.35">
      <c r="A12" s="22"/>
      <c r="B12" s="9" t="s">
        <v>15</v>
      </c>
      <c r="C12" s="11">
        <v>45</v>
      </c>
      <c r="D12" s="11">
        <v>1.82</v>
      </c>
      <c r="E12" s="11">
        <v>85.8</v>
      </c>
      <c r="F12" s="17">
        <f t="shared" si="0"/>
        <v>25.902668759811615</v>
      </c>
      <c r="G12" s="11" t="str">
        <f t="shared" si="1"/>
        <v>Sobrepeso</v>
      </c>
      <c r="H12" s="11" t="str">
        <f t="shared" si="2"/>
        <v>Moderado</v>
      </c>
      <c r="I12" s="22"/>
      <c r="J12" s="5" t="s">
        <v>29</v>
      </c>
      <c r="K12" s="6" t="s">
        <v>23</v>
      </c>
      <c r="L12" s="22"/>
    </row>
    <row r="13" spans="1:12" x14ac:dyDescent="0.35">
      <c r="A13" s="22"/>
      <c r="B13" s="8" t="s">
        <v>16</v>
      </c>
      <c r="C13" s="13">
        <v>56</v>
      </c>
      <c r="D13" s="13">
        <v>1.65</v>
      </c>
      <c r="E13" s="13">
        <v>110.6</v>
      </c>
      <c r="F13" s="19">
        <f t="shared" si="0"/>
        <v>40.624426078971538</v>
      </c>
      <c r="G13" s="13" t="str">
        <f t="shared" si="1"/>
        <v>Obesidade Grave</v>
      </c>
      <c r="H13" s="13" t="str">
        <f t="shared" si="2"/>
        <v>Sim</v>
      </c>
      <c r="I13" s="22"/>
      <c r="J13" s="22"/>
      <c r="K13" s="22"/>
      <c r="L13" s="22"/>
    </row>
    <row r="14" spans="1:12" ht="15" thickBot="1" x14ac:dyDescent="0.4">
      <c r="A14" s="22"/>
      <c r="B14" s="22"/>
      <c r="C14" s="22"/>
      <c r="D14" s="22"/>
      <c r="E14" s="22"/>
      <c r="F14" s="22"/>
      <c r="G14" s="22"/>
      <c r="H14" s="22"/>
      <c r="I14" s="22"/>
      <c r="J14" s="34" t="s">
        <v>31</v>
      </c>
      <c r="K14" s="34"/>
      <c r="L14" s="22"/>
    </row>
    <row r="15" spans="1:12" ht="15" thickTop="1" x14ac:dyDescent="0.35">
      <c r="A15" s="22"/>
      <c r="B15" s="22"/>
      <c r="C15" s="22"/>
      <c r="D15" s="22"/>
      <c r="E15" s="22"/>
      <c r="F15" s="22"/>
      <c r="G15" s="22"/>
      <c r="H15" s="22"/>
      <c r="I15" s="22"/>
      <c r="J15" s="1" t="s">
        <v>32</v>
      </c>
      <c r="K15" s="2">
        <f>COUNTIF($H$4:$H$13,K12)</f>
        <v>3</v>
      </c>
      <c r="L15" s="22"/>
    </row>
    <row r="16" spans="1:12" x14ac:dyDescent="0.35">
      <c r="A16" s="22"/>
      <c r="B16" s="22"/>
      <c r="C16" s="22"/>
      <c r="D16" s="22"/>
      <c r="E16" s="22"/>
      <c r="F16" s="22"/>
      <c r="G16" s="22"/>
      <c r="H16" s="22"/>
      <c r="I16" s="22"/>
      <c r="J16" s="3" t="s">
        <v>33</v>
      </c>
      <c r="K16" s="4">
        <f>COUNTIF($H$4:$H$13,K11)</f>
        <v>6</v>
      </c>
      <c r="L16" s="22"/>
    </row>
    <row r="17" spans="1:12" x14ac:dyDescent="0.35">
      <c r="A17" s="22"/>
      <c r="B17" s="22"/>
      <c r="C17" s="22"/>
      <c r="D17" s="22"/>
      <c r="E17" s="22"/>
      <c r="F17" s="22"/>
      <c r="G17" s="22"/>
      <c r="H17" s="22"/>
      <c r="I17" s="22"/>
      <c r="J17" s="5" t="s">
        <v>34</v>
      </c>
      <c r="K17" s="6">
        <f>COUNTIF($H$4:$H$13,K10)</f>
        <v>1</v>
      </c>
      <c r="L17" s="22"/>
    </row>
    <row r="18" spans="1:12" x14ac:dyDescent="0.3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</row>
    <row r="19" spans="1:12" x14ac:dyDescent="0.3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</row>
  </sheetData>
  <mergeCells count="3">
    <mergeCell ref="B2:H2"/>
    <mergeCell ref="J9:K9"/>
    <mergeCell ref="J14:K14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Exercício IMC</vt:lpstr>
      <vt:lpstr>Resposta IMC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Pusanovsky Barros</dc:creator>
  <cp:lastModifiedBy>Felipe Pusanovsky Barros</cp:lastModifiedBy>
  <dcterms:created xsi:type="dcterms:W3CDTF">2017-06-01T13:34:29Z</dcterms:created>
  <dcterms:modified xsi:type="dcterms:W3CDTF">2021-06-09T21:51:21Z</dcterms:modified>
</cp:coreProperties>
</file>